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8FAC8656-4F3E-41EC-B440-B34B2AA41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LIZADA" sheetId="10" r:id="rId1"/>
  </sheets>
  <definedNames>
    <definedName name="_xlnm.Print_Area" localSheetId="0">PALIZADA!$A$1:$S$36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L13" i="10"/>
  <c r="J13" i="10"/>
  <c r="L12" i="10"/>
  <c r="J12" i="10"/>
  <c r="N12" i="10" l="1"/>
  <c r="L14" i="10"/>
  <c r="J14" i="10"/>
  <c r="K12" i="10"/>
  <c r="N13" i="10"/>
  <c r="M13" i="10" s="1"/>
  <c r="M12" i="10"/>
  <c r="K29" i="10"/>
  <c r="L29" i="10" s="1"/>
  <c r="K13" i="10" l="1"/>
  <c r="L25" i="10"/>
  <c r="N14" i="10"/>
  <c r="L27" i="10"/>
  <c r="L26" i="10"/>
  <c r="L28" i="10"/>
  <c r="L23" i="10"/>
  <c r="L24" i="10"/>
  <c r="K14" i="10" l="1"/>
  <c r="M14" i="10"/>
</calcChain>
</file>

<file path=xl/sharedStrings.xml><?xml version="1.0" encoding="utf-8"?>
<sst xmlns="http://schemas.openxmlformats.org/spreadsheetml/2006/main" count="116" uniqueCount="55">
  <si>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</si>
  <si>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</si>
  <si>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</si>
  <si>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</si>
  <si>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</si>
  <si>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</si>
  <si>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</si>
  <si>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</si>
  <si>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</si>
  <si>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</si>
  <si>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</si>
  <si>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</si>
  <si>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</si>
  <si>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</si>
  <si>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</si>
  <si>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</si>
  <si>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</si>
  <si>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</si>
  <si>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</si>
  <si>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</si>
  <si>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</si>
  <si>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</si>
  <si>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</si>
  <si>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</si>
  <si>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</si>
  <si>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</si>
  <si>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</si>
  <si>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</si>
  <si>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</si>
  <si>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</si>
  <si>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</si>
  <si>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PT</t>
  </si>
  <si>
    <t>PROCESO ELECTORAL ESTATAL ORDINARIO 2021</t>
  </si>
  <si>
    <t>MOVIMIENTO CIUDADANO</t>
  </si>
  <si>
    <t>AYUNTAMIENTO DE PALIZADA</t>
  </si>
  <si>
    <t>ANGELA DEL CARMEN CAMARA DAMAS</t>
  </si>
  <si>
    <t>FRANCISCO ALEX GUZMAN PERALTA</t>
  </si>
  <si>
    <t>JUANA DEL ROSARIO CAMARA CORREA</t>
  </si>
  <si>
    <t>ANTONIA QUIROZ SANCHEZ</t>
  </si>
  <si>
    <t>LENNY PALIZADA ABREU BARROSO</t>
  </si>
  <si>
    <t>JAVIER PERALTA ALBARRAN</t>
  </si>
  <si>
    <t>ATILANA CHAN LOPEZ</t>
  </si>
  <si>
    <t>ROSA IRMA PAREDES ZAVALA</t>
  </si>
  <si>
    <t>JUANA LARA DELGADO</t>
  </si>
  <si>
    <t>CARMEN BEATRIZ RAMIREZ COJ</t>
  </si>
  <si>
    <t>DOLORES JULIA SANTIAGO ARCOS</t>
  </si>
  <si>
    <t>ROSA DEL CARMEN MORENO ZAVALA</t>
  </si>
  <si>
    <t>ASAEL ACOSTA BENITEZ</t>
  </si>
  <si>
    <t>ROSA CRUZ BRITO</t>
  </si>
  <si>
    <t>LUIS AYALA MENENDEZ</t>
  </si>
  <si>
    <t>KARINA AURORA DEL JESUS DIAZ HERNANDEZ</t>
  </si>
  <si>
    <t>CLEMENTE ANTONIO NUÑEZ DIAZ</t>
  </si>
  <si>
    <t>LUCERO DE JESUS MARTINEZ BALAN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</si>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</sst>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C2E-4E6D-8369-2776FE8840CB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C2E-4E6D-8369-2776FE8840CB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C2E-4E6D-8369-2776FE8840CB}"/>
              </c:ext>
            </c:extLst>
          </c:dPt>
          <c:dPt>
            <c:idx val="3"/>
            <c:bubble3D val="0"/>
            <c:explosion val="1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1C2E-4E6D-8369-2776FE8840CB}"/>
              </c:ext>
            </c:extLst>
          </c:dPt>
          <c:dPt>
            <c:idx val="4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9-1C2E-4E6D-8369-2776FE8840CB}"/>
              </c:ext>
            </c:extLst>
          </c:dPt>
          <c:dPt>
            <c:idx val="5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B-1C2E-4E6D-8369-2776FE8840CB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E-4E6D-8369-2776FE8840CB}"/>
                </c:ext>
              </c:extLst>
            </c:dLbl>
            <c:dLbl>
              <c:idx val="1"/>
              <c:layout>
                <c:manualLayout>
                  <c:x val="-7.7071856122757645E-2"/>
                  <c:y val="0.23720914902981585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2E-4E6D-8369-2776FE8840CB}"/>
                </c:ext>
              </c:extLst>
            </c:dLbl>
            <c:dLbl>
              <c:idx val="2"/>
              <c:layout>
                <c:manualLayout>
                  <c:x val="-0.14753852217832494"/>
                  <c:y val="-7.5923887630435338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145EB84A-A5F1-4C1E-86B2-6D2D03092516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EEE5FCA5-6A8A-4BDA-A070-D30BD76E436A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C2E-4E6D-8369-2776FE8840CB}"/>
                </c:ext>
              </c:extLst>
            </c:dLbl>
            <c:dLbl>
              <c:idx val="3"/>
              <c:layout>
                <c:manualLayout>
                  <c:x val="4.0729300753681504E-5"/>
                  <c:y val="-7.9136037337946594E-2"/>
                </c:manualLayout>
              </c:layout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E-4E6D-8369-2776FE8840CB}"/>
                </c:ext>
              </c:extLst>
            </c:dLbl>
            <c:dLbl>
              <c:idx val="4"/>
              <c:layout>
                <c:manualLayout>
                  <c:x val="7.8509042378363814E-3"/>
                  <c:y val="-3.439642038639339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086CEFB0-A414-4313-BB39-02087CC91F78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5FD02019-122A-4E93-988B-4B25A2526170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C2E-4E6D-8369-2776FE8840CB}"/>
                </c:ext>
              </c:extLst>
            </c:dLbl>
            <c:dLbl>
              <c:idx val="5"/>
              <c:layout>
                <c:manualLayout>
                  <c:x val="-6.6839019511953909E-2"/>
                  <c:y val="-3.7123929883158942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1843C662-FF15-474D-AEFB-83302B4FA453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5540F71F-E58F-4D75-A2DB-72A8E14E5430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C2E-4E6D-8369-2776FE884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PALIZADA!$I$23:$I$28</c:f>
              <c:strCache>
                <c:ptCount val="6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PT</c:v>
                </c:pt>
                <c:pt idx="4">
                  <c:v>MOVIMIENTO CIUDADANO</c:v>
                </c:pt>
                <c:pt idx="5">
                  <c:v>MORENA</c:v>
                </c:pt>
              </c:strCache>
            </c:strRef>
          </c:cat>
          <c:val>
            <c:numRef>
              <c:f>PALIZADA!$L$23:$L$28</c:f>
              <c:numCache>
                <c:formatCode>0.0000%</c:formatCode>
                <c:ptCount val="6"/>
                <c:pt idx="0">
                  <c:v>9.0909090909090912E-2</c:v>
                </c:pt>
                <c:pt idx="1">
                  <c:v>0.36363636363636365</c:v>
                </c:pt>
                <c:pt idx="2">
                  <c:v>0.18181818181818182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2E-4E6D-8369-2776FE8840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E-4EA1-8819-D12BDD4E229A}"/>
              </c:ext>
            </c:extLst>
          </c:dPt>
          <c:dPt>
            <c:idx val="1"/>
            <c:bubble3D val="0"/>
            <c:explosion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E-4EA1-8819-D12BDD4E229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chemeClr val="bg1">
                            <a:lumMod val="9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C31F6B-819F-447E-B5C1-9A021A800737}" type="CATEGORYNAME">
                      <a:rPr lang="en-US" sz="800" b="1" i="0" u="none" strike="noStrike" kern="1200" baseline="0">
                        <a:solidFill>
                          <a:schemeClr val="bg1">
                            <a:lumMod val="9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800" b="1">
                          <a:solidFill>
                            <a:schemeClr val="bg1">
                              <a:lumMod val="9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800" b="1" i="0" u="none" strike="noStrike" kern="1200" baseline="0">
                        <a:solidFill>
                          <a:schemeClr val="bg1">
                            <a:lumMod val="9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t>, </a:t>
                    </a:r>
                    <a:fld id="{7748298C-2501-4F1A-946D-50423BBDF12C}" type="VALUE">
                      <a:rPr lang="en-US" sz="800" b="1" i="0" u="none" strike="noStrike" kern="1200" baseline="0">
                        <a:solidFill>
                          <a:schemeClr val="bg1">
                            <a:lumMod val="9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800" b="1">
                          <a:solidFill>
                            <a:schemeClr val="bg1">
                              <a:lumMod val="95000"/>
                            </a:schemeClr>
                          </a:solidFill>
                        </a:defRPr>
                      </a:pPr>
                      <a:t>[VALOR]</a:t>
                    </a:fld>
                    <a:endParaRPr lang="en-US" sz="80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1E-4EA1-8819-D12BDD4E22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C75D3E-D17B-4A03-B4ED-D68A9CFEA37E}" type="CATEGORYNAME">
                      <a:rPr lang="en-US" sz="800" b="1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9705125B-D480-4952-9401-C47C9CC0B9A9}" type="VALUE"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1E-4EA1-8819-D12BDD4E2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(PALIZADA!$K$9,PALIZADA!$M$9)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(PALIZADA!$K$14,PALIZADA!$M$14)</c:f>
              <c:numCache>
                <c:formatCode>0.0000%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E-4EA1-8819-D12BDD4E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180975</xdr:colOff>
      <xdr:row>0</xdr:row>
      <xdr:rowOff>0</xdr:rowOff>
    </xdr:from>
    <xdr:to>
      <xdr:col>18</xdr:col>
      <xdr:colOff>901876</xdr:colOff>
      <xdr:row>2</xdr:row>
      <xdr:rowOff>109104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40025" y="4762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5405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2518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20</xdr:row>
      <xdr:rowOff>66674</xdr:rowOff>
    </xdr:from>
    <xdr:to>
      <xdr:col>19</xdr:col>
      <xdr:colOff>601980</xdr:colOff>
      <xdr:row>37</xdr:row>
      <xdr:rowOff>22860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8</xdr:row>
      <xdr:rowOff>114299</xdr:rowOff>
    </xdr:from>
    <xdr:to>
      <xdr:col>18</xdr:col>
      <xdr:colOff>561975</xdr:colOff>
      <xdr:row>18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6" style="45" customWidth="1"/>
    <col min="2" max="2" width="19.28515625" bestFit="1" customWidth="1"/>
    <col min="3" max="3" width="35.28515625" bestFit="1" customWidth="1"/>
    <col min="4" max="4" width="5" style="46" bestFit="1" customWidth="1"/>
    <col min="5" max="5" width="11.140625" bestFit="1" customWidth="1"/>
    <col min="6" max="6" width="30.140625" bestFit="1" customWidth="1"/>
    <col min="7" max="7" width="5" style="45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  <col min="19" max="19" width="14.7109375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54</v>
      </c>
      <c r="B3" s="55"/>
      <c r="C3" s="55"/>
      <c r="D3" s="55"/>
      <c r="E3" s="55"/>
      <c r="F3" s="55"/>
      <c r="G3" s="55"/>
      <c r="H3" s="55" t="s">
        <v>54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32</v>
      </c>
      <c r="B4" s="55"/>
      <c r="C4" s="55"/>
      <c r="D4" s="55"/>
      <c r="E4" s="55"/>
      <c r="F4" s="55"/>
      <c r="G4" s="55"/>
      <c r="H4" s="55" t="s">
        <v>32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34</v>
      </c>
      <c r="B6" s="56"/>
      <c r="C6" s="56"/>
      <c r="D6" s="56"/>
      <c r="E6" s="56"/>
      <c r="F6" s="56"/>
      <c r="G6" s="56"/>
      <c r="H6" s="56" t="s">
        <v>34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9" t="s">
        <v>53</v>
      </c>
      <c r="C9" s="59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0"/>
      <c r="C10" s="60"/>
      <c r="D10" s="11"/>
      <c r="G10" s="10"/>
      <c r="H10" s="12"/>
      <c r="I10" s="61" t="s">
        <v>6</v>
      </c>
      <c r="J10" s="63" t="s">
        <v>4</v>
      </c>
      <c r="K10" s="63"/>
      <c r="L10" s="63" t="s">
        <v>5</v>
      </c>
      <c r="M10" s="63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2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2</v>
      </c>
      <c r="K12" s="19">
        <f>J12/$N12</f>
        <v>0.2857142857142857</v>
      </c>
      <c r="L12" s="18">
        <f>COUNTIF(D13:D19,"M")</f>
        <v>5</v>
      </c>
      <c r="M12" s="19">
        <f>L12/$N12</f>
        <v>0.7142857142857143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30</v>
      </c>
      <c r="C13" s="20" t="s">
        <v>35</v>
      </c>
      <c r="D13" s="21" t="s">
        <v>18</v>
      </c>
      <c r="E13" s="20" t="s">
        <v>30</v>
      </c>
      <c r="F13" s="20" t="s">
        <v>42</v>
      </c>
      <c r="G13" s="21" t="s">
        <v>18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27</v>
      </c>
      <c r="C14" s="20" t="s">
        <v>36</v>
      </c>
      <c r="D14" s="21" t="s">
        <v>21</v>
      </c>
      <c r="E14" s="20" t="s">
        <v>27</v>
      </c>
      <c r="F14" s="20" t="s">
        <v>43</v>
      </c>
      <c r="G14" s="21" t="s">
        <v>18</v>
      </c>
      <c r="I14" s="22" t="s">
        <v>7</v>
      </c>
      <c r="J14" s="22">
        <f>SUM(J12:J13)</f>
        <v>4</v>
      </c>
      <c r="K14" s="23">
        <f>J14/N14</f>
        <v>0.36363636363636365</v>
      </c>
      <c r="L14" s="22">
        <f t="shared" ref="L14:N14" si="0">SUM(L12:L13)</f>
        <v>7</v>
      </c>
      <c r="M14" s="23">
        <f>L14/N14</f>
        <v>0.63636363636363635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30</v>
      </c>
      <c r="C15" s="20" t="s">
        <v>37</v>
      </c>
      <c r="D15" s="21" t="s">
        <v>18</v>
      </c>
      <c r="E15" s="20" t="s">
        <v>30</v>
      </c>
      <c r="F15" s="20" t="s">
        <v>44</v>
      </c>
      <c r="G15" s="21" t="s">
        <v>18</v>
      </c>
      <c r="I15" s="24" t="s">
        <v>22</v>
      </c>
    </row>
    <row r="16" spans="1:45" s="2" customFormat="1" ht="14.25" x14ac:dyDescent="0.2">
      <c r="A16" s="20" t="s">
        <v>20</v>
      </c>
      <c r="B16" s="20" t="s">
        <v>27</v>
      </c>
      <c r="C16" s="20" t="s">
        <v>38</v>
      </c>
      <c r="D16" s="21" t="s">
        <v>18</v>
      </c>
      <c r="E16" s="20" t="s">
        <v>27</v>
      </c>
      <c r="F16" s="20" t="s">
        <v>45</v>
      </c>
      <c r="G16" s="21" t="s">
        <v>18</v>
      </c>
    </row>
    <row r="17" spans="1:19" s="2" customFormat="1" ht="14.25" x14ac:dyDescent="0.2">
      <c r="A17" s="20" t="s">
        <v>20</v>
      </c>
      <c r="B17" s="20" t="s">
        <v>27</v>
      </c>
      <c r="C17" s="20" t="s">
        <v>39</v>
      </c>
      <c r="D17" s="21" t="s">
        <v>18</v>
      </c>
      <c r="E17" s="20" t="s">
        <v>27</v>
      </c>
      <c r="F17" s="20" t="s">
        <v>46</v>
      </c>
      <c r="G17" s="21" t="s">
        <v>18</v>
      </c>
    </row>
    <row r="18" spans="1:19" s="2" customFormat="1" ht="14.25" x14ac:dyDescent="0.2">
      <c r="A18" s="20" t="s">
        <v>20</v>
      </c>
      <c r="B18" s="20" t="s">
        <v>26</v>
      </c>
      <c r="C18" s="20" t="s">
        <v>40</v>
      </c>
      <c r="D18" s="21" t="s">
        <v>21</v>
      </c>
      <c r="E18" s="20" t="s">
        <v>26</v>
      </c>
      <c r="F18" s="20" t="s">
        <v>47</v>
      </c>
      <c r="G18" s="21" t="s">
        <v>21</v>
      </c>
    </row>
    <row r="19" spans="1:19" s="2" customFormat="1" ht="14.25" x14ac:dyDescent="0.2">
      <c r="A19" s="20" t="s">
        <v>23</v>
      </c>
      <c r="B19" s="20" t="s">
        <v>27</v>
      </c>
      <c r="C19" s="20" t="s">
        <v>41</v>
      </c>
      <c r="D19" s="21" t="s">
        <v>18</v>
      </c>
      <c r="E19" s="20" t="s">
        <v>27</v>
      </c>
      <c r="F19" s="20" t="s">
        <v>48</v>
      </c>
      <c r="G19" s="21" t="s">
        <v>18</v>
      </c>
    </row>
    <row r="20" spans="1:19" s="2" customFormat="1" x14ac:dyDescent="0.2">
      <c r="A20" s="47"/>
      <c r="B20" s="47"/>
      <c r="C20" s="47"/>
      <c r="D20" s="48"/>
      <c r="E20" s="47"/>
      <c r="F20" s="47"/>
      <c r="G20" s="48"/>
      <c r="H20" s="70" t="s">
        <v>24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1:19" s="2" customFormat="1" ht="14.25" x14ac:dyDescent="0.2">
      <c r="A21" s="47"/>
      <c r="B21" s="47"/>
      <c r="C21" s="47"/>
      <c r="D21" s="48"/>
      <c r="E21" s="47"/>
      <c r="F21" s="47"/>
      <c r="G21" s="48"/>
    </row>
    <row r="22" spans="1:19" s="2" customFormat="1" ht="14.25" x14ac:dyDescent="0.2">
      <c r="A22" s="47"/>
      <c r="B22" s="47"/>
      <c r="C22" s="47"/>
      <c r="D22" s="48"/>
      <c r="E22" s="47"/>
      <c r="F22" s="47"/>
      <c r="G22" s="48"/>
      <c r="I22" s="64" t="s">
        <v>25</v>
      </c>
      <c r="J22" s="65"/>
      <c r="K22" s="51" t="s">
        <v>7</v>
      </c>
      <c r="L22" s="27" t="s">
        <v>12</v>
      </c>
      <c r="M22" s="28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  <c r="I23" s="29" t="s">
        <v>26</v>
      </c>
      <c r="J23" s="30"/>
      <c r="K23" s="31">
        <f t="shared" ref="K23:K28" si="1" xml:space="preserve"> COUNTIF($B$13:$B$25,I23)+COUNTIF($B$30:$B$34,I23)</f>
        <v>1</v>
      </c>
      <c r="L23" s="32">
        <f t="shared" ref="L23:L28" si="2">K23/$K$29</f>
        <v>9.0909090909090912E-2</v>
      </c>
      <c r="M23" s="33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29" t="s">
        <v>27</v>
      </c>
      <c r="J24" s="30"/>
      <c r="K24" s="31">
        <f t="shared" si="1"/>
        <v>4</v>
      </c>
      <c r="L24" s="32">
        <f t="shared" si="2"/>
        <v>0.36363636363636365</v>
      </c>
      <c r="M24" s="33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29" t="s">
        <v>30</v>
      </c>
      <c r="J25" s="30"/>
      <c r="K25" s="31">
        <f t="shared" si="1"/>
        <v>2</v>
      </c>
      <c r="L25" s="32">
        <f t="shared" si="2"/>
        <v>0.18181818181818182</v>
      </c>
      <c r="M25" s="33"/>
    </row>
    <row r="26" spans="1:19" s="2" customFormat="1" ht="14.25" x14ac:dyDescent="0.2">
      <c r="A26" s="7"/>
      <c r="B26" s="7"/>
      <c r="C26" s="7"/>
      <c r="D26" s="34"/>
      <c r="E26" s="7"/>
      <c r="F26" s="7"/>
      <c r="G26" s="34"/>
      <c r="I26" s="29" t="s">
        <v>31</v>
      </c>
      <c r="J26" s="30"/>
      <c r="K26" s="31">
        <f t="shared" si="1"/>
        <v>1</v>
      </c>
      <c r="L26" s="32">
        <f t="shared" si="2"/>
        <v>9.0909090909090912E-2</v>
      </c>
      <c r="M26" s="33"/>
    </row>
    <row r="27" spans="1:19" s="2" customFormat="1" x14ac:dyDescent="0.25">
      <c r="A27" s="57" t="s">
        <v>28</v>
      </c>
      <c r="B27" s="57"/>
      <c r="C27" s="57"/>
      <c r="D27" s="57"/>
      <c r="E27" s="57"/>
      <c r="F27" s="57"/>
      <c r="G27" s="57"/>
      <c r="I27" s="29" t="s">
        <v>33</v>
      </c>
      <c r="J27" s="30"/>
      <c r="K27" s="31">
        <f t="shared" si="1"/>
        <v>1</v>
      </c>
      <c r="L27" s="32">
        <f t="shared" si="2"/>
        <v>9.0909090909090912E-2</v>
      </c>
      <c r="M27" s="38"/>
    </row>
    <row r="28" spans="1:19" s="2" customFormat="1" ht="14.25" x14ac:dyDescent="0.2">
      <c r="A28" s="7"/>
      <c r="B28" s="7"/>
      <c r="C28" s="7"/>
      <c r="D28" s="34"/>
      <c r="E28" s="7"/>
      <c r="F28" s="7"/>
      <c r="G28" s="34"/>
      <c r="I28" s="29" t="s">
        <v>3</v>
      </c>
      <c r="J28" s="30"/>
      <c r="K28" s="31">
        <f t="shared" si="1"/>
        <v>2</v>
      </c>
      <c r="L28" s="32">
        <f t="shared" si="2"/>
        <v>0.18181818181818182</v>
      </c>
    </row>
    <row r="29" spans="1:19" s="2" customFormat="1" ht="14.25" x14ac:dyDescent="0.2">
      <c r="A29" s="37" t="s">
        <v>8</v>
      </c>
      <c r="B29" s="37" t="s">
        <v>29</v>
      </c>
      <c r="C29" s="16" t="s">
        <v>14</v>
      </c>
      <c r="D29" s="17" t="s">
        <v>15</v>
      </c>
      <c r="E29" s="7"/>
      <c r="F29" s="7"/>
      <c r="G29" s="34"/>
      <c r="I29" s="49" t="s">
        <v>7</v>
      </c>
      <c r="J29" s="50"/>
      <c r="K29" s="35">
        <f>SUM(K23:K28)</f>
        <v>11</v>
      </c>
      <c r="L29" s="36">
        <f>K29/K29</f>
        <v>1</v>
      </c>
    </row>
    <row r="30" spans="1:19" s="2" customFormat="1" ht="14.25" x14ac:dyDescent="0.2">
      <c r="A30" s="39" t="s">
        <v>20</v>
      </c>
      <c r="B30" s="39" t="s">
        <v>31</v>
      </c>
      <c r="C30" s="40" t="s">
        <v>49</v>
      </c>
      <c r="D30" s="18" t="s">
        <v>21</v>
      </c>
      <c r="E30" s="7"/>
      <c r="F30" s="7"/>
      <c r="G30" s="34"/>
      <c r="I30" s="24" t="s">
        <v>22</v>
      </c>
    </row>
    <row r="31" spans="1:19" s="2" customFormat="1" ht="14.25" x14ac:dyDescent="0.2">
      <c r="A31" s="41" t="s">
        <v>20</v>
      </c>
      <c r="B31" s="41" t="s">
        <v>3</v>
      </c>
      <c r="C31" s="40" t="s">
        <v>50</v>
      </c>
      <c r="D31" s="18" t="s">
        <v>18</v>
      </c>
      <c r="E31" s="7"/>
      <c r="F31" s="7"/>
      <c r="G31" s="34"/>
    </row>
    <row r="32" spans="1:19" s="2" customFormat="1" ht="14.25" x14ac:dyDescent="0.2">
      <c r="A32" s="41" t="s">
        <v>20</v>
      </c>
      <c r="B32" s="41" t="s">
        <v>3</v>
      </c>
      <c r="C32" s="40" t="s">
        <v>51</v>
      </c>
      <c r="D32" s="18" t="s">
        <v>21</v>
      </c>
      <c r="E32" s="7"/>
      <c r="F32" s="7"/>
      <c r="G32" s="34"/>
    </row>
    <row r="33" spans="1:19" s="2" customFormat="1" ht="14.25" x14ac:dyDescent="0.2">
      <c r="A33" s="20" t="s">
        <v>23</v>
      </c>
      <c r="B33" s="39" t="s">
        <v>33</v>
      </c>
      <c r="C33" s="40" t="s">
        <v>52</v>
      </c>
      <c r="D33" s="18" t="s">
        <v>18</v>
      </c>
      <c r="E33" s="7"/>
      <c r="F33" s="7"/>
      <c r="G33" s="34"/>
    </row>
    <row r="34" spans="1:19" s="2" customFormat="1" ht="14.25" x14ac:dyDescent="0.2">
      <c r="A34" s="52"/>
      <c r="B34" s="42"/>
      <c r="C34" s="43"/>
      <c r="D34" s="34"/>
      <c r="E34" s="43"/>
      <c r="F34" s="43"/>
      <c r="G34" s="44"/>
    </row>
    <row r="35" spans="1:19" s="2" customFormat="1" ht="14.25" x14ac:dyDescent="0.2">
      <c r="A35" s="43"/>
      <c r="B35" s="43"/>
      <c r="C35" s="43"/>
      <c r="D35" s="34"/>
      <c r="E35" s="43"/>
      <c r="F35" s="43"/>
      <c r="G35" s="44"/>
    </row>
    <row r="36" spans="1:19" s="2" customFormat="1" x14ac:dyDescent="0.25">
      <c r="A36" s="43"/>
      <c r="B36" s="43"/>
      <c r="C36" s="43"/>
      <c r="D36" s="34"/>
      <c r="E36" s="43"/>
      <c r="F36" s="43"/>
      <c r="G36" s="44"/>
      <c r="H36"/>
      <c r="I36"/>
      <c r="J36"/>
      <c r="K36"/>
      <c r="L36"/>
      <c r="M36"/>
      <c r="N36"/>
      <c r="O36"/>
      <c r="P36"/>
      <c r="Q36"/>
      <c r="R36"/>
      <c r="S36"/>
    </row>
    <row r="37" spans="1:19" s="2" customFormat="1" x14ac:dyDescent="0.25">
      <c r="A37" s="10"/>
      <c r="D37" s="11"/>
      <c r="G37" s="10"/>
      <c r="H37"/>
      <c r="I37"/>
      <c r="J37"/>
      <c r="K37"/>
      <c r="L37"/>
      <c r="M37"/>
      <c r="N37"/>
      <c r="O37"/>
      <c r="P37"/>
      <c r="Q37"/>
      <c r="R37"/>
      <c r="S37"/>
    </row>
    <row r="40" spans="1:19" ht="15" customHeight="1" x14ac:dyDescent="0.25"/>
    <row r="41" spans="1:19" ht="22.5" customHeight="1" x14ac:dyDescent="0.25"/>
  </sheetData>
  <mergeCells count="23">
    <mergeCell ref="N10:N11"/>
    <mergeCell ref="A11:A12"/>
    <mergeCell ref="B11:D11"/>
    <mergeCell ref="E11:G11"/>
    <mergeCell ref="H20:S20"/>
    <mergeCell ref="A27:G27"/>
    <mergeCell ref="B9:C10"/>
    <mergeCell ref="I10:I11"/>
    <mergeCell ref="J10:K10"/>
    <mergeCell ref="L10:M10"/>
    <mergeCell ref="I22:J22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PALIZADA</vt:lpstr>
      <vt:lpstr>PALIZADA!Área_de_impresión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2022-02-02T23:52:42Z</cp:lastPrinted>
  <dcterms:created xsi:type="dcterms:W3CDTF">2021-11-10T14:59:34Z</dcterms:created>
  <dcterms:modified xsi:type="dcterms:W3CDTF">2022-02-02T23:53:13Z</dcterms:modified>
</cp:coreProperties>
</file>